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-3\Documents\0. Información a Publicar LGCG y LDF\EJERCICIO 2020\2. LGCGyLDF abr-jun 2020\"/>
    </mc:Choice>
  </mc:AlternateContent>
  <xr:revisionPtr revIDLastSave="0" documentId="13_ncr:1_{8A992477-525B-4AD0-9335-EF9649E08D1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CP" sheetId="1" r:id="rId1"/>
  </sheets>
  <definedNames>
    <definedName name="_xlnm.Print_Area" localSheetId="0">GCP!$B$1:$I$36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D35" i="1"/>
  <c r="I31" i="1"/>
  <c r="I30" i="1" s="1"/>
  <c r="F30" i="1"/>
  <c r="E35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<sst xmlns="http://schemas.openxmlformats.org/spreadsheetml/2006/main" count="66" uniqueCount="66">
  <si>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</si>
  <si>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</si>
  <si>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</si>
  <si>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</si>
  <si>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</si>
  <si>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</si>
  <si>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</si>
  <si>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</si>
  <si>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</si>
  <si>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</si>
  <si>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</si>
  <si>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</si>
  <si>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</si>
  <si>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</si>
  <si>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</si>
  <si>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</si>
  <si>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</si>
  <si>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</si>
  <si>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</si>
  <si>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</si>
  <si>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</si>
  <si>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</si>
  <si>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</si>
  <si>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</si>
  <si>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</si>
  <si>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</si>
  <si>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</si>
  <si>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</si>
  <si>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</si>
  <si>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</si>
  <si>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</si>
  <si>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</si>
  <si>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</si>
  <si>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</si>
  <si>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</si>
  <si>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</si>
  <si>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</si>
  <si>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</si>
  <si>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</si>
  <si>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</si>
  <si>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</si>
  <si>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</si>
  <si>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</si>
  <si>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</si>
  <si>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</si>
  <si>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</si>
  <si>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</si>
  <si>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</si>
  <si>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</si>
  <si>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</si>
  <si>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</si>
  <si>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</si>
  <si>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</si>
  <si>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</si>
  <si>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</si>
  <si>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</si>
  <si>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</si>
  <si>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</si>
  <si>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</si>
  <si>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</si>
  <si>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</si>
  <si>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</si>
  <si>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</si>
  <si>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</si>
  <si>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</si>
  <si>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POLITECNICA DE JUVENTINO ROSAS
Gasto por Categoría Programática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</si>
</sst>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C11" sqref="C11"/>
    </sheetView>
  </sheetViews>
  <sheetFormatPr baseColWidth="10" defaultColWidth="11.44140625" defaultRowHeight="10.199999999999999" x14ac:dyDescent="0.2"/>
  <cols>
    <col min="1" max="1" width="0.33203125" style="1" customWidth="1"/>
    <col min="2" max="2" width="1.10937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38460813.240000002</v>
      </c>
      <c r="E9" s="16">
        <f>SUM(E10:E17)</f>
        <v>27803255.16</v>
      </c>
      <c r="F9" s="16">
        <f t="shared" ref="F9:I9" si="1">SUM(F10:F17)</f>
        <v>66264068.400000006</v>
      </c>
      <c r="G9" s="16">
        <f t="shared" si="1"/>
        <v>35459303.229999997</v>
      </c>
      <c r="H9" s="16">
        <f t="shared" si="1"/>
        <v>35424182.280000001</v>
      </c>
      <c r="I9" s="16">
        <f t="shared" si="1"/>
        <v>30804765.170000002</v>
      </c>
    </row>
    <row r="10" spans="1:9" x14ac:dyDescent="0.2">
      <c r="A10" s="15" t="s">
        <v>43</v>
      </c>
      <c r="B10" s="6"/>
      <c r="C10" s="3" t="s">
        <v>4</v>
      </c>
      <c r="D10" s="17">
        <v>27561609.690000001</v>
      </c>
      <c r="E10" s="17">
        <v>21395324.050000001</v>
      </c>
      <c r="F10" s="17">
        <f t="shared" ref="F10:F17" si="2">D10+E10</f>
        <v>48956933.740000002</v>
      </c>
      <c r="G10" s="17">
        <v>28854142.329999998</v>
      </c>
      <c r="H10" s="17">
        <v>28854142.329999998</v>
      </c>
      <c r="I10" s="17">
        <f t="shared" ref="I10:I17" si="3">F10-G10</f>
        <v>20102791.410000004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10899203.550000001</v>
      </c>
      <c r="E12" s="17">
        <v>6407931.1100000003</v>
      </c>
      <c r="F12" s="17">
        <f t="shared" si="2"/>
        <v>17307134.66</v>
      </c>
      <c r="G12" s="17">
        <v>6605160.9000000004</v>
      </c>
      <c r="H12" s="17">
        <v>6570039.9500000002</v>
      </c>
      <c r="I12" s="17">
        <f t="shared" si="3"/>
        <v>10701973.76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2101160.02</v>
      </c>
      <c r="E18" s="16">
        <f>SUM(E19:E21)</f>
        <v>924547.02</v>
      </c>
      <c r="F18" s="16">
        <f t="shared" ref="F18:I18" si="4">SUM(F19:F21)</f>
        <v>3025707.04</v>
      </c>
      <c r="G18" s="16">
        <f t="shared" si="4"/>
        <v>1396717.72</v>
      </c>
      <c r="H18" s="16">
        <f t="shared" si="4"/>
        <v>1396717.72</v>
      </c>
      <c r="I18" s="16">
        <f t="shared" si="4"/>
        <v>1628989.32</v>
      </c>
    </row>
    <row r="19" spans="1:9" x14ac:dyDescent="0.2">
      <c r="A19" s="15" t="s">
        <v>51</v>
      </c>
      <c r="B19" s="6"/>
      <c r="C19" s="3" t="s">
        <v>13</v>
      </c>
      <c r="D19" s="17">
        <v>2101160.02</v>
      </c>
      <c r="E19" s="17">
        <v>924547.02</v>
      </c>
      <c r="F19" s="17">
        <f t="shared" ref="F19:F21" si="5">D19+E19</f>
        <v>3025707.04</v>
      </c>
      <c r="G19" s="17">
        <v>1396717.72</v>
      </c>
      <c r="H19" s="17">
        <v>1396717.72</v>
      </c>
      <c r="I19" s="17">
        <f t="shared" ref="I19:I21" si="6">F19-G19</f>
        <v>1628989.32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3">
      <c r="B35" s="19" t="s">
        <v>31</v>
      </c>
      <c r="C35" s="20"/>
      <c r="D35" s="18">
        <f>SUM(D6+D9+D18+D22+D25+D30+D32+D33+D34)</f>
        <v>40561973.260000005</v>
      </c>
      <c r="E35" s="18">
        <f t="shared" ref="E35:I35" si="16">SUM(E6+E9+E18+E22+E25+E30+E32+E33+E34)</f>
        <v>28727802.18</v>
      </c>
      <c r="F35" s="18">
        <f t="shared" si="16"/>
        <v>69289775.440000013</v>
      </c>
      <c r="G35" s="18">
        <f t="shared" si="16"/>
        <v>36856020.949999996</v>
      </c>
      <c r="H35" s="18">
        <f t="shared" si="16"/>
        <v>36820900</v>
      </c>
      <c r="I35" s="18">
        <f t="shared" si="16"/>
        <v>32433754.490000002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ADM-3</cp:lastModifiedBy>
  <cp:lastPrinted>2020-07-20T19:46:07Z</cp:lastPrinted>
  <dcterms:created xsi:type="dcterms:W3CDTF">2012-12-11T21:13:37Z</dcterms:created>
  <dcterms:modified xsi:type="dcterms:W3CDTF">2020-07-20T19:46:12Z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